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8E4656FB-FBDE-4C2C-AF4D-748A7216AB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ценового предложения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R18" i="2" s="1"/>
  <c r="R16" i="2"/>
  <c r="P17" i="2" l="1"/>
  <c r="M17" i="2"/>
  <c r="J17" i="2"/>
  <c r="G17" i="2"/>
  <c r="O15" i="2"/>
  <c r="P15" i="2" s="1"/>
  <c r="P13" i="2" s="1"/>
  <c r="L15" i="2"/>
  <c r="M15" i="2" s="1"/>
  <c r="M13" i="2" s="1"/>
  <c r="I15" i="2"/>
  <c r="J15" i="2" s="1"/>
  <c r="J13" i="2" s="1"/>
  <c r="F15" i="2"/>
  <c r="G15" i="2" s="1"/>
  <c r="R15" i="2" l="1"/>
  <c r="R13" i="2" s="1"/>
  <c r="G13" i="2"/>
  <c r="P18" i="2"/>
  <c r="M18" i="2"/>
  <c r="J18" i="2"/>
  <c r="G18" i="2" l="1"/>
</calcChain>
</file>

<file path=xl/sharedStrings.xml><?xml version="1.0" encoding="utf-8"?>
<sst xmlns="http://schemas.openxmlformats.org/spreadsheetml/2006/main" count="54" uniqueCount="44">
  <si>
    <t>Руководитель организации (Уполномоченное лицо)</t>
  </si>
  <si>
    <t>(должность полностью)</t>
  </si>
  <si>
    <t>(Ф.И.О)</t>
  </si>
  <si>
    <t>(подпись)</t>
  </si>
  <si>
    <t>Печать организации</t>
  </si>
  <si>
    <t>&lt;перечисляются приложения к ценовому предложению в формате: наименование документа – количество страниц&gt;</t>
  </si>
  <si>
    <t>&lt;при необходимости указывается иная существенная информация&gt;</t>
  </si>
  <si>
    <t>№
п/п</t>
  </si>
  <si>
    <t>Наименование услуг</t>
  </si>
  <si>
    <t>Единица измерения</t>
  </si>
  <si>
    <t>Расчет цены договора</t>
  </si>
  <si>
    <t>Количество</t>
  </si>
  <si>
    <t>Итого, руб. (без НДС)</t>
  </si>
  <si>
    <t>ВСЕГО, руб. (без НДС)</t>
  </si>
  <si>
    <t>2023 г.
01.12.2023-31.12.2023</t>
  </si>
  <si>
    <t>2024 г.
01.01.2024-31.12.2024</t>
  </si>
  <si>
    <t>2025 г.
01.01.2025-31.12.2025</t>
  </si>
  <si>
    <t>2026 г.
01.01.2026-31.12.2026</t>
  </si>
  <si>
    <t>Негарантированный объем</t>
  </si>
  <si>
    <t>Переменная часть</t>
  </si>
  <si>
    <t>Лимит</t>
  </si>
  <si>
    <t>Фиксированная часть</t>
  </si>
  <si>
    <t>%</t>
  </si>
  <si>
    <t>Стоимость единицы</t>
  </si>
  <si>
    <t>Стоимость единицы измерения</t>
  </si>
  <si>
    <t>ИТОГО, руб. (без НДС)</t>
  </si>
  <si>
    <t>НДС, руб.</t>
  </si>
  <si>
    <t>ИТОГО с учетом НДС, руб.</t>
  </si>
  <si>
    <t>*По п. 1. установлен лимит. Фактическая стоимость определяется по результатам предоставления подтверждающих документов АГЕНТОМ ПРИНЦИПАЛУ. Указанный лимит является фиксированным и изменению не подлежит.</t>
  </si>
  <si>
    <t xml:space="preserve">К настоящему ценовому предложению прилагаются и являются её неотъемлемой частью следующие документы: </t>
  </si>
  <si>
    <t>Примечания:</t>
  </si>
  <si>
    <t xml:space="preserve">1. Представленное Ценовое предложение учитывает все затраты Агента.
</t>
  </si>
  <si>
    <t xml:space="preserve">2. Все показатели, участвующие в расчёте договорной цены остаются неизменными на весь период действия предложения и исполнения Агентом своих обязательств по Договору.
</t>
  </si>
  <si>
    <t>3. Если Агент работает по упрощенной системе налогообложения и стоимость ценового предложения не облагается НДС, необходимо включить в Ценовое предложение (расчет цены договора) соответствующую формулировку.</t>
  </si>
  <si>
    <r>
      <rPr>
        <b/>
        <sz val="10"/>
        <rFont val="Calibri"/>
        <family val="2"/>
        <charset val="204"/>
        <scheme val="minor"/>
      </rPr>
      <t>Срок действия предложения</t>
    </r>
    <r>
      <rPr>
        <i/>
        <sz val="10"/>
        <color indexed="23"/>
        <rFont val="Calibri"/>
        <family val="2"/>
        <charset val="204"/>
        <scheme val="minor"/>
      </rPr>
      <t xml:space="preserve"> &lt;указать срок действия предложения&gt;</t>
    </r>
  </si>
  <si>
    <r>
      <t xml:space="preserve">Дата: </t>
    </r>
    <r>
      <rPr>
        <i/>
        <sz val="10"/>
        <color theme="1" tint="0.499984740745262"/>
        <rFont val="Calibri"/>
        <family val="2"/>
        <charset val="204"/>
        <scheme val="minor"/>
      </rPr>
      <t>ДД.ММ.ГГГГ</t>
    </r>
  </si>
  <si>
    <t xml:space="preserve">Наименование отбора: </t>
  </si>
  <si>
    <t xml:space="preserve">Расчет цены договора (ценовое предложение) </t>
  </si>
  <si>
    <t>Оказание агентских услуг в области обучения, развития и оценки персонала, а также организации образовательных и развивающих мероприятий в очном и дистанционном форматах (в том числе мероприятий по повышению квалификации, профессиональной переподготовке и прохождению сертификации), а также услуг по информационному сопровождению мероприятий</t>
  </si>
  <si>
    <t>Наименование организации:</t>
  </si>
  <si>
    <t>&lt;указать сокращенное наименование участника&gt;</t>
  </si>
  <si>
    <t>**Заполняется значение  в ячейках, выделенных голубым цветом. Цена договора расчитывается автоматически.</t>
  </si>
  <si>
    <t>*Оказание агентских услуг в области обучения, развития и оценки персонала, а также организации образовательных и развивающих мероприятий в очном и дистанционном форматах (в том числе мероприятий по повышению квалификации, профессиональной переподготовке и прохождению сертификации), а также услуг по информационному сопровождению мероприятий</t>
  </si>
  <si>
    <t>**Вознаграждение АГЕНТА за оказание комплекса услуг по организации проведения и/или участия в мероприятиях (согласно Статьям 5-13 Технического задания, в % от стоимости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</si>
</sst>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 tint="0.499984740745262"/>
      <name val="Calibri"/>
      <family val="2"/>
      <charset val="204"/>
      <scheme val="minor"/>
    </font>
    <font>
      <sz val="10"/>
      <color theme="2" tint="-0.499984740745262"/>
      <name val="Calibri"/>
      <family val="2"/>
      <charset val="204"/>
      <scheme val="minor"/>
    </font>
    <font>
      <sz val="10"/>
      <color theme="1" tint="0.499984740745262"/>
      <name val="Calibri"/>
      <family val="2"/>
      <charset val="204"/>
      <scheme val="minor"/>
    </font>
    <font>
      <i/>
      <sz val="10"/>
      <color indexed="23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color theme="2" tint="-0.499984740745262"/>
      <name val="Calibri"/>
      <family val="2"/>
      <charset val="204"/>
      <scheme val="minor"/>
    </font>
    <font>
      <sz val="10"/>
      <color theme="0" tint="-0.49998474074526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1" fillId="0" borderId="0" xfId="0" applyFont="1"/>
    <xf numFmtId="0" fontId="5" fillId="0" borderId="0" xfId="0" applyFont="1"/>
    <xf numFmtId="0" fontId="2" fillId="2" borderId="0" xfId="0" applyFont="1" applyFill="1" applyAlignment="1">
      <alignment horizontal="left" vertical="center"/>
    </xf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5" fillId="0" borderId="3" xfId="0" applyFont="1" applyBorder="1"/>
    <xf numFmtId="164" fontId="5" fillId="0" borderId="3" xfId="0" applyNumberFormat="1" applyFont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left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10" fontId="5" fillId="2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2" fillId="0" borderId="0" xfId="0" applyFont="1"/>
    <xf numFmtId="0" fontId="3" fillId="0" borderId="0" xfId="0" applyFont="1"/>
    <xf numFmtId="10" fontId="5" fillId="3" borderId="3" xfId="0" applyNumberFormat="1" applyFont="1" applyFill="1" applyBorder="1" applyAlignment="1" applyProtection="1">
      <alignment horizontal="center" vertical="center"/>
      <protection locked="0"/>
    </xf>
    <xf numFmtId="10" fontId="3" fillId="3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11" fontId="9" fillId="2" borderId="0" xfId="1" applyNumberFormat="1" applyFont="1" applyFill="1" applyAlignment="1" applyProtection="1">
      <alignment horizontal="left" vertical="center"/>
      <protection locked="0"/>
    </xf>
    <xf numFmtId="11" fontId="10" fillId="2" borderId="0" xfId="1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 2" xfId="1" xr:uid="{FC1E5900-6F22-4C82-82E2-188530B30B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B2B98-AA3C-4C36-BD3C-B9FB00C65564}">
  <sheetPr>
    <pageSetUpPr fitToPage="1"/>
  </sheetPr>
  <dimension ref="A1:R51"/>
  <sheetViews>
    <sheetView tabSelected="1" view="pageBreakPreview" topLeftCell="A8" zoomScaleNormal="85" zoomScaleSheetLayoutView="100" workbookViewId="0">
      <selection activeCell="M15" sqref="M15"/>
    </sheetView>
  </sheetViews>
  <sheetFormatPr defaultRowHeight="12" x14ac:dyDescent="0.2"/>
  <cols>
    <col min="1" max="1" width="5.140625" style="1" customWidth="1"/>
    <col min="2" max="2" width="38.28515625" style="1" customWidth="1"/>
    <col min="3" max="4" width="9.28515625" style="1" bestFit="1" customWidth="1"/>
    <col min="5" max="5" width="10.28515625" style="1" customWidth="1"/>
    <col min="6" max="6" width="9.28515625" style="1" bestFit="1" customWidth="1"/>
    <col min="7" max="7" width="14" style="1" bestFit="1" customWidth="1"/>
    <col min="8" max="8" width="9.7109375" style="1" customWidth="1"/>
    <col min="9" max="9" width="9.28515625" style="1" bestFit="1" customWidth="1"/>
    <col min="10" max="10" width="18.28515625" style="1" customWidth="1"/>
    <col min="11" max="11" width="10.28515625" style="1" customWidth="1"/>
    <col min="12" max="12" width="9.28515625" style="1" bestFit="1" customWidth="1"/>
    <col min="13" max="13" width="17" style="1" customWidth="1"/>
    <col min="14" max="14" width="10.42578125" style="1" customWidth="1"/>
    <col min="15" max="15" width="9.28515625" style="1" bestFit="1" customWidth="1"/>
    <col min="16" max="16" width="16.5703125" style="1" customWidth="1"/>
    <col min="17" max="17" width="10.140625" style="1" customWidth="1"/>
    <col min="18" max="18" width="16" style="1" bestFit="1" customWidth="1"/>
    <col min="19" max="16384" width="9.140625" style="1"/>
  </cols>
  <sheetData>
    <row r="1" spans="1:18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2.75" x14ac:dyDescent="0.2">
      <c r="A2" s="45" t="s">
        <v>37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45.75" customHeight="1" x14ac:dyDescent="0.2">
      <c r="A4" s="60" t="s">
        <v>36</v>
      </c>
      <c r="B4" s="60"/>
      <c r="C4" s="51" t="s">
        <v>38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8" s="5" customFormat="1" ht="26.25" customHeight="1" x14ac:dyDescent="0.2">
      <c r="A5" s="32" t="s">
        <v>39</v>
      </c>
      <c r="B5" s="33"/>
      <c r="C5" s="34" t="s">
        <v>40</v>
      </c>
      <c r="D5" s="35"/>
      <c r="E5" s="35"/>
      <c r="F5" s="35"/>
      <c r="G5" s="36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s="5" customFormat="1" ht="12.75" x14ac:dyDescent="0.2">
      <c r="A6" s="38"/>
      <c r="B6" s="38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s="6" customFormat="1" ht="48" customHeight="1" x14ac:dyDescent="0.25">
      <c r="A7" s="54" t="s">
        <v>7</v>
      </c>
      <c r="B7" s="57" t="s">
        <v>8</v>
      </c>
      <c r="C7" s="54" t="s">
        <v>9</v>
      </c>
      <c r="D7" s="54" t="s">
        <v>24</v>
      </c>
      <c r="E7" s="53" t="s">
        <v>10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spans="1:18" s="8" customFormat="1" ht="33.75" customHeight="1" x14ac:dyDescent="0.25">
      <c r="A8" s="55"/>
      <c r="B8" s="58"/>
      <c r="C8" s="55"/>
      <c r="D8" s="55"/>
      <c r="E8" s="52" t="s">
        <v>14</v>
      </c>
      <c r="F8" s="53"/>
      <c r="G8" s="53"/>
      <c r="H8" s="52" t="s">
        <v>15</v>
      </c>
      <c r="I8" s="53"/>
      <c r="J8" s="53"/>
      <c r="K8" s="52" t="s">
        <v>16</v>
      </c>
      <c r="L8" s="53"/>
      <c r="M8" s="53"/>
      <c r="N8" s="52" t="s">
        <v>17</v>
      </c>
      <c r="O8" s="53"/>
      <c r="P8" s="53"/>
      <c r="Q8" s="52" t="s">
        <v>11</v>
      </c>
      <c r="R8" s="52" t="s">
        <v>13</v>
      </c>
    </row>
    <row r="9" spans="1:18" ht="25.5" x14ac:dyDescent="0.2">
      <c r="A9" s="56"/>
      <c r="B9" s="59"/>
      <c r="C9" s="56"/>
      <c r="D9" s="56"/>
      <c r="E9" s="7" t="s">
        <v>11</v>
      </c>
      <c r="F9" s="7" t="s">
        <v>23</v>
      </c>
      <c r="G9" s="7" t="s">
        <v>12</v>
      </c>
      <c r="H9" s="7" t="s">
        <v>11</v>
      </c>
      <c r="I9" s="7" t="s">
        <v>23</v>
      </c>
      <c r="J9" s="7" t="s">
        <v>12</v>
      </c>
      <c r="K9" s="7" t="s">
        <v>11</v>
      </c>
      <c r="L9" s="7" t="s">
        <v>23</v>
      </c>
      <c r="M9" s="7" t="s">
        <v>12</v>
      </c>
      <c r="N9" s="7" t="s">
        <v>11</v>
      </c>
      <c r="O9" s="7" t="s">
        <v>23</v>
      </c>
      <c r="P9" s="7" t="s">
        <v>12</v>
      </c>
      <c r="Q9" s="52"/>
      <c r="R9" s="52"/>
    </row>
    <row r="10" spans="1:18" ht="12.75" x14ac:dyDescent="0.2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  <c r="Q10" s="9">
        <v>17</v>
      </c>
      <c r="R10" s="9">
        <v>18</v>
      </c>
    </row>
    <row r="11" spans="1:18" s="12" customFormat="1" ht="28.5" customHeight="1" x14ac:dyDescent="0.25">
      <c r="A11" s="10"/>
      <c r="B11" s="11" t="s">
        <v>18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s="15" customFormat="1" ht="20.100000000000001" customHeight="1" x14ac:dyDescent="0.25">
      <c r="A12" s="13"/>
      <c r="B12" s="14" t="s">
        <v>19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ht="147" customHeight="1" x14ac:dyDescent="0.2">
      <c r="A13" s="16">
        <v>1</v>
      </c>
      <c r="B13" s="17" t="s">
        <v>42</v>
      </c>
      <c r="C13" s="16" t="s">
        <v>20</v>
      </c>
      <c r="D13" s="18"/>
      <c r="E13" s="18"/>
      <c r="F13" s="18"/>
      <c r="G13" s="19">
        <f>ROUND(G16-G15,2)</f>
        <v>1000000</v>
      </c>
      <c r="H13" s="18"/>
      <c r="I13" s="18"/>
      <c r="J13" s="19">
        <f>ROUND(J16-J15,2)</f>
        <v>66800000</v>
      </c>
      <c r="K13" s="18"/>
      <c r="L13" s="18"/>
      <c r="M13" s="19">
        <f>ROUND(M16-M15,2)</f>
        <v>70800000</v>
      </c>
      <c r="N13" s="18"/>
      <c r="O13" s="18"/>
      <c r="P13" s="19">
        <f>ROUND(P16-P15,2)</f>
        <v>75080000</v>
      </c>
      <c r="Q13" s="18"/>
      <c r="R13" s="19">
        <f>ROUND(R16-R15,2)</f>
        <v>213680000</v>
      </c>
    </row>
    <row r="14" spans="1:18" s="15" customFormat="1" ht="20.100000000000001" customHeight="1" x14ac:dyDescent="0.25">
      <c r="A14" s="13"/>
      <c r="B14" s="14" t="s">
        <v>21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ht="88.5" customHeight="1" x14ac:dyDescent="0.2">
      <c r="A15" s="16">
        <v>2</v>
      </c>
      <c r="B15" s="17" t="s">
        <v>43</v>
      </c>
      <c r="C15" s="16" t="s">
        <v>22</v>
      </c>
      <c r="D15" s="28">
        <v>0</v>
      </c>
      <c r="E15" s="16"/>
      <c r="F15" s="23">
        <f>$D$15</f>
        <v>0</v>
      </c>
      <c r="G15" s="24">
        <f>ROUND(F15*G16,2)</f>
        <v>0</v>
      </c>
      <c r="H15" s="25"/>
      <c r="I15" s="23">
        <f>$D$15</f>
        <v>0</v>
      </c>
      <c r="J15" s="24">
        <f>ROUND(I15*J16,2)</f>
        <v>0</v>
      </c>
      <c r="K15" s="25"/>
      <c r="L15" s="23">
        <f>$D$15</f>
        <v>0</v>
      </c>
      <c r="M15" s="24">
        <f>ROUND(L15*M16,2)</f>
        <v>0</v>
      </c>
      <c r="N15" s="25"/>
      <c r="O15" s="23">
        <f>$D$15</f>
        <v>0</v>
      </c>
      <c r="P15" s="24">
        <f>ROUND(O15*P16,2)</f>
        <v>0</v>
      </c>
      <c r="Q15" s="25"/>
      <c r="R15" s="24">
        <f>ROUND(SUM(G15+J15+M15+P15),2)</f>
        <v>0</v>
      </c>
    </row>
    <row r="16" spans="1:18" s="3" customFormat="1" ht="20.100000000000001" customHeight="1" x14ac:dyDescent="0.2">
      <c r="A16" s="11"/>
      <c r="B16" s="11" t="s">
        <v>25</v>
      </c>
      <c r="C16" s="11"/>
      <c r="D16" s="11"/>
      <c r="E16" s="11"/>
      <c r="F16" s="11"/>
      <c r="G16" s="21">
        <v>1000000</v>
      </c>
      <c r="H16" s="22"/>
      <c r="I16" s="22"/>
      <c r="J16" s="21">
        <v>66800000</v>
      </c>
      <c r="K16" s="22"/>
      <c r="L16" s="22"/>
      <c r="M16" s="21">
        <v>70800000</v>
      </c>
      <c r="N16" s="22"/>
      <c r="O16" s="22"/>
      <c r="P16" s="21">
        <v>75080000</v>
      </c>
      <c r="Q16" s="22"/>
      <c r="R16" s="21">
        <f>ROUND(SUM(G16+J16+M16+P16),2)</f>
        <v>213680000</v>
      </c>
    </row>
    <row r="17" spans="1:18" s="3" customFormat="1" ht="20.100000000000001" customHeight="1" x14ac:dyDescent="0.25">
      <c r="A17" s="11"/>
      <c r="B17" s="11" t="s">
        <v>26</v>
      </c>
      <c r="C17" s="29">
        <v>0</v>
      </c>
      <c r="D17" s="11"/>
      <c r="E17" s="11"/>
      <c r="F17" s="11"/>
      <c r="G17" s="20">
        <f>ROUND(G16*$C$17,2)</f>
        <v>0</v>
      </c>
      <c r="H17" s="11"/>
      <c r="I17" s="11"/>
      <c r="J17" s="20">
        <f>ROUND(J16*$C$17,2)</f>
        <v>0</v>
      </c>
      <c r="K17" s="11"/>
      <c r="L17" s="11"/>
      <c r="M17" s="20">
        <f>ROUND(M16*$C$17,2)</f>
        <v>0</v>
      </c>
      <c r="N17" s="11"/>
      <c r="O17" s="11"/>
      <c r="P17" s="20">
        <f>ROUND(P16*$C$17,2)</f>
        <v>0</v>
      </c>
      <c r="Q17" s="11"/>
      <c r="R17" s="20">
        <f>ROUND(R16*$C$17,2)</f>
        <v>0</v>
      </c>
    </row>
    <row r="18" spans="1:18" s="3" customFormat="1" ht="20.100000000000001" customHeight="1" x14ac:dyDescent="0.25">
      <c r="A18" s="11"/>
      <c r="B18" s="11" t="s">
        <v>27</v>
      </c>
      <c r="C18" s="11"/>
      <c r="D18" s="11"/>
      <c r="E18" s="11"/>
      <c r="F18" s="11"/>
      <c r="G18" s="20">
        <f>ROUND(SUM(G16:G17),2)</f>
        <v>1000000</v>
      </c>
      <c r="H18" s="11"/>
      <c r="I18" s="11"/>
      <c r="J18" s="20">
        <f>ROUND(SUM(J16:J17),2)</f>
        <v>66800000</v>
      </c>
      <c r="K18" s="11"/>
      <c r="L18" s="11"/>
      <c r="M18" s="20">
        <f>ROUND(SUM(M16:M17),2)</f>
        <v>70800000</v>
      </c>
      <c r="N18" s="11"/>
      <c r="O18" s="11"/>
      <c r="P18" s="20">
        <f>ROUND(SUM(P16:P17),2)</f>
        <v>75080000</v>
      </c>
      <c r="Q18" s="11"/>
      <c r="R18" s="20">
        <f>ROUND(SUM(R16:R17),2)</f>
        <v>213680000</v>
      </c>
    </row>
    <row r="19" spans="1:18" ht="12.7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2.75" x14ac:dyDescent="0.2">
      <c r="A20" s="26" t="s">
        <v>28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2.75" x14ac:dyDescent="0.2">
      <c r="A21" s="26" t="s">
        <v>41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2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2.75" x14ac:dyDescent="0.2">
      <c r="A23" s="2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2.7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2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2.75" x14ac:dyDescent="0.2">
      <c r="A26" s="27" t="s">
        <v>30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2.75" x14ac:dyDescent="0.2">
      <c r="A27" s="2" t="s">
        <v>31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2.75" x14ac:dyDescent="0.2">
      <c r="A28" s="2" t="s">
        <v>32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2.75" x14ac:dyDescent="0.2">
      <c r="A29" s="2" t="s">
        <v>33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s="5" customFormat="1" ht="12.75" x14ac:dyDescent="0.2">
      <c r="A32" s="46" t="s">
        <v>29</v>
      </c>
      <c r="B32" s="46"/>
      <c r="C32" s="46"/>
      <c r="D32" s="46"/>
      <c r="E32" s="46"/>
      <c r="F32" s="46"/>
      <c r="G32" s="46"/>
      <c r="H32" s="46"/>
      <c r="I32" s="46"/>
      <c r="J32" s="46"/>
      <c r="K32" s="4"/>
      <c r="L32" s="4"/>
      <c r="M32" s="4"/>
      <c r="N32" s="4"/>
      <c r="O32" s="4"/>
      <c r="P32" s="4"/>
      <c r="Q32" s="4"/>
      <c r="R32" s="4"/>
    </row>
    <row r="33" spans="1:18" s="5" customFormat="1" ht="12.75" x14ac:dyDescent="0.2">
      <c r="A33" s="47" t="s">
        <v>5</v>
      </c>
      <c r="B33" s="46"/>
      <c r="C33" s="46"/>
      <c r="D33" s="46"/>
      <c r="E33" s="46"/>
      <c r="F33" s="46"/>
      <c r="G33" s="46"/>
      <c r="H33" s="46"/>
      <c r="I33" s="46"/>
      <c r="J33" s="46"/>
      <c r="K33" s="4"/>
      <c r="L33" s="4"/>
      <c r="M33" s="4"/>
      <c r="N33" s="4"/>
      <c r="O33" s="4"/>
      <c r="P33" s="4"/>
      <c r="Q33" s="4"/>
      <c r="R33" s="4"/>
    </row>
    <row r="34" spans="1:18" s="5" customFormat="1" ht="12.75" x14ac:dyDescent="0.2">
      <c r="A34" s="48" t="s">
        <v>6</v>
      </c>
      <c r="B34" s="46"/>
      <c r="C34" s="46"/>
      <c r="D34" s="46"/>
      <c r="E34" s="46"/>
      <c r="F34" s="46"/>
      <c r="G34" s="46"/>
      <c r="H34" s="46"/>
      <c r="I34" s="46"/>
      <c r="J34" s="46"/>
      <c r="K34" s="4"/>
      <c r="L34" s="4"/>
      <c r="M34" s="4"/>
      <c r="N34" s="4"/>
      <c r="O34" s="4"/>
      <c r="P34" s="4"/>
      <c r="Q34" s="4"/>
      <c r="R34" s="4"/>
    </row>
    <row r="35" spans="1:18" s="5" customFormat="1" ht="12.75" x14ac:dyDescent="0.2">
      <c r="A35" s="31"/>
      <c r="B35" s="30"/>
      <c r="C35" s="30"/>
      <c r="D35" s="30"/>
      <c r="E35" s="30"/>
      <c r="F35" s="30"/>
      <c r="G35" s="30"/>
      <c r="H35" s="30"/>
      <c r="I35" s="30"/>
      <c r="J35" s="30"/>
      <c r="K35" s="4"/>
      <c r="L35" s="4"/>
      <c r="M35" s="4"/>
      <c r="N35" s="4"/>
      <c r="O35" s="4"/>
      <c r="P35" s="4"/>
      <c r="Q35" s="4"/>
      <c r="R35" s="4"/>
    </row>
    <row r="36" spans="1:18" s="5" customFormat="1" ht="12.75" x14ac:dyDescent="0.2">
      <c r="A36" s="31"/>
      <c r="B36" s="30"/>
      <c r="C36" s="30"/>
      <c r="D36" s="30"/>
      <c r="E36" s="30"/>
      <c r="F36" s="30"/>
      <c r="G36" s="30"/>
      <c r="H36" s="30"/>
      <c r="I36" s="30"/>
      <c r="J36" s="30"/>
      <c r="K36" s="4"/>
      <c r="L36" s="4"/>
      <c r="M36" s="4"/>
      <c r="N36" s="4"/>
      <c r="O36" s="4"/>
      <c r="P36" s="4"/>
      <c r="Q36" s="4"/>
      <c r="R36" s="4"/>
    </row>
    <row r="37" spans="1:18" s="5" customFormat="1" ht="12.75" x14ac:dyDescent="0.2">
      <c r="A37" s="4"/>
      <c r="B37" s="30"/>
      <c r="C37" s="30"/>
      <c r="D37" s="30"/>
      <c r="E37" s="30"/>
      <c r="F37" s="30"/>
      <c r="G37" s="30"/>
      <c r="H37" s="30"/>
      <c r="I37" s="30"/>
      <c r="J37" s="30"/>
      <c r="K37" s="4"/>
      <c r="L37" s="4"/>
      <c r="M37" s="4"/>
      <c r="N37" s="4"/>
      <c r="O37" s="4"/>
      <c r="P37" s="4"/>
      <c r="Q37" s="4"/>
      <c r="R37" s="4"/>
    </row>
    <row r="38" spans="1:18" s="5" customFormat="1" ht="26.25" customHeight="1" x14ac:dyDescent="0.2">
      <c r="A38" s="31"/>
      <c r="B38" s="43" t="s">
        <v>34</v>
      </c>
      <c r="C38" s="44"/>
      <c r="D38" s="44"/>
      <c r="E38" s="30"/>
      <c r="F38" s="30"/>
      <c r="G38" s="30"/>
      <c r="H38" s="30"/>
      <c r="I38" s="30"/>
      <c r="J38" s="30"/>
      <c r="K38" s="4"/>
      <c r="L38" s="4"/>
      <c r="M38" s="4"/>
      <c r="N38" s="4"/>
      <c r="O38" s="4"/>
      <c r="P38" s="4"/>
      <c r="Q38" s="4"/>
      <c r="R38" s="4"/>
    </row>
    <row r="39" spans="1:18" s="5" customFormat="1" ht="12.7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s="5" customFormat="1" ht="27.75" customHeight="1" x14ac:dyDescent="0.2">
      <c r="A40" s="49" t="s">
        <v>0</v>
      </c>
      <c r="B40" s="49"/>
      <c r="C40" s="49"/>
      <c r="D40" s="4"/>
      <c r="E40" s="50"/>
      <c r="F40" s="50"/>
      <c r="G40" s="4"/>
      <c r="H40" s="50"/>
      <c r="I40" s="50"/>
      <c r="J40" s="50"/>
      <c r="K40" s="4"/>
      <c r="L40" s="4"/>
      <c r="M40" s="4"/>
      <c r="N40" s="4"/>
      <c r="O40" s="4"/>
      <c r="P40" s="4"/>
      <c r="Q40" s="4"/>
      <c r="R40" s="4"/>
    </row>
    <row r="41" spans="1:18" s="5" customFormat="1" ht="12.75" x14ac:dyDescent="0.2">
      <c r="A41" s="39" t="s">
        <v>1</v>
      </c>
      <c r="B41" s="40"/>
      <c r="C41" s="40"/>
      <c r="D41" s="4"/>
      <c r="E41" s="39" t="s">
        <v>3</v>
      </c>
      <c r="F41" s="40"/>
      <c r="G41" s="4"/>
      <c r="H41" s="39" t="s">
        <v>2</v>
      </c>
      <c r="I41" s="40"/>
      <c r="J41" s="40"/>
      <c r="K41" s="4"/>
      <c r="L41" s="4"/>
      <c r="M41" s="4"/>
      <c r="N41" s="4"/>
      <c r="O41" s="4"/>
      <c r="P41" s="4"/>
      <c r="Q41" s="4"/>
      <c r="R41" s="4"/>
    </row>
    <row r="42" spans="1:18" s="5" customFormat="1" ht="12.7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s="5" customFormat="1" ht="12.75" x14ac:dyDescent="0.2">
      <c r="A43" s="41" t="s">
        <v>4</v>
      </c>
      <c r="B43" s="41"/>
      <c r="C43" s="41"/>
      <c r="D43" s="4"/>
      <c r="E43" s="4"/>
      <c r="F43" s="4"/>
      <c r="G43" s="42" t="s">
        <v>35</v>
      </c>
      <c r="H43" s="42"/>
      <c r="I43" s="42"/>
      <c r="J43" s="4"/>
      <c r="K43" s="4"/>
      <c r="L43" s="4"/>
      <c r="M43" s="4"/>
      <c r="N43" s="4"/>
      <c r="O43" s="4"/>
      <c r="P43" s="4"/>
      <c r="Q43" s="4"/>
      <c r="R43" s="4"/>
    </row>
    <row r="44" spans="1:18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</sheetData>
  <sheetProtection algorithmName="SHA-512" hashValue="jZwVMFniRzaKyGl5vc4ErhiZpw2bPh9lcKME/YsterEarkRCGWQdaivNIjXcxqPYPp6vcXXnC5UJ4eQwHwKl2Q==" saltValue="AndpBlggn1DrTNEQq8Oxmw==" spinCount="100000" sheet="1" objects="1" scenarios="1"/>
  <mergeCells count="26">
    <mergeCell ref="A40:C40"/>
    <mergeCell ref="E40:F40"/>
    <mergeCell ref="H40:J40"/>
    <mergeCell ref="C4:R4"/>
    <mergeCell ref="R8:R9"/>
    <mergeCell ref="E7:R7"/>
    <mergeCell ref="D7:D9"/>
    <mergeCell ref="C7:C9"/>
    <mergeCell ref="B7:B9"/>
    <mergeCell ref="A7:A9"/>
    <mergeCell ref="A4:B4"/>
    <mergeCell ref="E8:G8"/>
    <mergeCell ref="H8:J8"/>
    <mergeCell ref="K8:M8"/>
    <mergeCell ref="N8:P8"/>
    <mergeCell ref="Q8:Q9"/>
    <mergeCell ref="B38:D38"/>
    <mergeCell ref="A2:R2"/>
    <mergeCell ref="A32:J32"/>
    <mergeCell ref="A33:J33"/>
    <mergeCell ref="A34:J34"/>
    <mergeCell ref="A41:C41"/>
    <mergeCell ref="E41:F41"/>
    <mergeCell ref="H41:J41"/>
    <mergeCell ref="A43:C43"/>
    <mergeCell ref="G43:I43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ценового предложения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2023-08-30T09:02:19Z</dcterms:modified>
</cp:coreProperties>
</file>